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O:\EELARVE\Üldine\1. 2021RE\V muutmine ministri KK\KK lisad\"/>
    </mc:Choice>
  </mc:AlternateContent>
  <xr:revisionPtr revIDLastSave="0" documentId="13_ncr:1_{DDCF9984-3C52-4DE2-BF49-56A1AA215236}" xr6:coauthVersionLast="36" xr6:coauthVersionMax="36" xr10:uidLastSave="{00000000-0000-0000-0000-000000000000}"/>
  <bookViews>
    <workbookView xWindow="0" yWindow="0" windowWidth="28800" windowHeight="12440" xr2:uid="{00000000-000D-0000-FFFF-FFFF00000000}"/>
  </bookViews>
  <sheets>
    <sheet name="Leht1" sheetId="1" r:id="rId1"/>
  </sheets>
  <definedNames>
    <definedName name="__FPMExcelClient_CellBasedFunctionStatus" localSheetId="0" hidden="1">"2_2_2_2_2_2"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" i="1" l="1"/>
  <c r="O12" i="1"/>
  <c r="O13" i="1"/>
  <c r="O14" i="1"/>
  <c r="O15" i="1"/>
  <c r="O7" i="1"/>
  <c r="O8" i="1"/>
  <c r="O9" i="1"/>
  <c r="O6" i="1"/>
  <c r="O10" i="1"/>
  <c r="I10" i="1"/>
  <c r="N16" i="1"/>
  <c r="O16" i="1" l="1"/>
  <c r="L16" i="1"/>
  <c r="J16" i="1" l="1"/>
  <c r="I7" i="1" l="1"/>
  <c r="K7" i="1" s="1"/>
  <c r="M7" i="1" s="1"/>
  <c r="I8" i="1"/>
  <c r="K8" i="1" s="1"/>
  <c r="M8" i="1" s="1"/>
  <c r="I9" i="1"/>
  <c r="K9" i="1" s="1"/>
  <c r="M9" i="1" s="1"/>
  <c r="I11" i="1"/>
  <c r="K11" i="1" s="1"/>
  <c r="M11" i="1" s="1"/>
  <c r="I12" i="1"/>
  <c r="K12" i="1" s="1"/>
  <c r="M12" i="1" s="1"/>
  <c r="I15" i="1"/>
  <c r="I6" i="1"/>
  <c r="K6" i="1" s="1"/>
  <c r="M6" i="1" s="1"/>
  <c r="K15" i="1" l="1"/>
  <c r="F14" i="1"/>
  <c r="I14" i="1" s="1"/>
  <c r="K14" i="1" s="1"/>
  <c r="M14" i="1" s="1"/>
  <c r="F13" i="1"/>
  <c r="I13" i="1" s="1"/>
  <c r="K13" i="1" s="1"/>
  <c r="M13" i="1" s="1"/>
  <c r="I16" i="1" l="1"/>
  <c r="M15" i="1"/>
  <c r="M16" i="1" s="1"/>
  <c r="K16" i="1"/>
  <c r="F16" i="1"/>
</calcChain>
</file>

<file path=xl/sharedStrings.xml><?xml version="1.0" encoding="utf-8"?>
<sst xmlns="http://schemas.openxmlformats.org/spreadsheetml/2006/main" count="43" uniqueCount="29">
  <si>
    <t>Asutus</t>
  </si>
  <si>
    <t>Eelarve liik</t>
  </si>
  <si>
    <t>Objekt</t>
  </si>
  <si>
    <t>Eelarve konto</t>
  </si>
  <si>
    <t>Eelarvekonto nimetus</t>
  </si>
  <si>
    <t>J20</t>
  </si>
  <si>
    <t>SE000003</t>
  </si>
  <si>
    <t>Liikmemaksud</t>
  </si>
  <si>
    <t>Antud sihtotstarbelised toetused</t>
  </si>
  <si>
    <t>Tööjõukulud</t>
  </si>
  <si>
    <t>Majandamiskulud</t>
  </si>
  <si>
    <t>SE000028</t>
  </si>
  <si>
    <t>Vahendid Riigi Kinnisvara AS-le</t>
  </si>
  <si>
    <t>Põhivara amortisatsioon</t>
  </si>
  <si>
    <t>SE030007</t>
  </si>
  <si>
    <t>Prokuröride töötasu</t>
  </si>
  <si>
    <t>Prokuratuuri eelarve</t>
  </si>
  <si>
    <t>Kinnitatud käskkirjaga</t>
  </si>
  <si>
    <t>Käibemaks Riigi Kinnisvara AS-i vahenditelt</t>
  </si>
  <si>
    <t>Käibemaks majandamiskuludelt</t>
  </si>
  <si>
    <t>Lisa 2</t>
  </si>
  <si>
    <t>2021. aasta algne eelarve (€)</t>
  </si>
  <si>
    <t>Ülekantavad vahendid (€)</t>
  </si>
  <si>
    <t>Eelarve muudatused (€)</t>
  </si>
  <si>
    <t>Peale käskkirja jõustumist kehtiv eelarve (€)</t>
  </si>
  <si>
    <t>Kuni käesoleva käskkirja jõustumiseni kehtiv eelarve (€)</t>
  </si>
  <si>
    <t>Eelarve muudatused(€)</t>
  </si>
  <si>
    <t>VR030462</t>
  </si>
  <si>
    <t>KRAPS palgakulu kate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</si>
</sst>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justify" vertical="center" wrapText="1"/>
    </xf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right"/>
    </xf>
    <xf numFmtId="3" fontId="2" fillId="0" borderId="0" xfId="0" applyNumberFormat="1" applyFont="1"/>
    <xf numFmtId="3" fontId="6" fillId="0" borderId="1" xfId="0" applyNumberFormat="1" applyFont="1" applyBorder="1" applyAlignment="1">
      <alignment horizontal="right"/>
    </xf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9"/>
  <sheetViews>
    <sheetView tabSelected="1" zoomScale="90" zoomScaleNormal="90" workbookViewId="0">
      <selection activeCell="O20" sqref="O20"/>
    </sheetView>
  </sheetViews>
  <sheetFormatPr defaultColWidth="9.1796875" defaultRowHeight="13" x14ac:dyDescent="0.3"/>
  <cols>
    <col min="1" max="1" width="8.54296875" style="3" customWidth="1"/>
    <col min="2" max="2" width="10.26953125" style="3" customWidth="1"/>
    <col min="3" max="3" width="9.54296875" style="3" bestFit="1" customWidth="1"/>
    <col min="4" max="4" width="9.54296875" style="3" customWidth="1"/>
    <col min="5" max="5" width="41.26953125" style="3" bestFit="1" customWidth="1"/>
    <col min="6" max="6" width="12.1796875" style="3" customWidth="1"/>
    <col min="7" max="7" width="11.26953125" style="3" hidden="1" customWidth="1"/>
    <col min="8" max="8" width="11.1796875" style="3" hidden="1" customWidth="1"/>
    <col min="9" max="9" width="15.26953125" style="3" hidden="1" customWidth="1"/>
    <col min="10" max="10" width="11.1796875" style="3" hidden="1" customWidth="1"/>
    <col min="11" max="11" width="15.26953125" style="3" hidden="1" customWidth="1"/>
    <col min="12" max="12" width="11.1796875" style="3" hidden="1" customWidth="1"/>
    <col min="13" max="13" width="15.26953125" style="3" hidden="1" customWidth="1"/>
    <col min="14" max="14" width="11.1796875" style="3" customWidth="1"/>
    <col min="15" max="15" width="15.26953125" style="3" customWidth="1"/>
    <col min="16" max="16384" width="9.1796875" style="3"/>
  </cols>
  <sheetData>
    <row r="1" spans="1:15" x14ac:dyDescent="0.3">
      <c r="I1" s="9"/>
      <c r="K1" s="9"/>
      <c r="M1" s="9"/>
      <c r="O1" s="9" t="s">
        <v>17</v>
      </c>
    </row>
    <row r="2" spans="1:15" x14ac:dyDescent="0.3">
      <c r="I2" s="9"/>
      <c r="K2" s="9"/>
      <c r="M2" s="9"/>
      <c r="O2" s="9" t="s">
        <v>20</v>
      </c>
    </row>
    <row r="3" spans="1:15" x14ac:dyDescent="0.3">
      <c r="A3" s="2" t="s">
        <v>16</v>
      </c>
    </row>
    <row r="5" spans="1:15" ht="52" x14ac:dyDescent="0.3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10" t="s">
        <v>21</v>
      </c>
      <c r="G5" s="10" t="s">
        <v>22</v>
      </c>
      <c r="H5" s="10" t="s">
        <v>23</v>
      </c>
      <c r="I5" s="10" t="s">
        <v>25</v>
      </c>
      <c r="J5" s="10" t="s">
        <v>23</v>
      </c>
      <c r="K5" s="10" t="s">
        <v>25</v>
      </c>
      <c r="L5" s="10" t="s">
        <v>26</v>
      </c>
      <c r="M5" s="10" t="s">
        <v>25</v>
      </c>
      <c r="N5" s="10" t="s">
        <v>23</v>
      </c>
      <c r="O5" s="10" t="s">
        <v>24</v>
      </c>
    </row>
    <row r="6" spans="1:15" x14ac:dyDescent="0.3">
      <c r="A6" s="5" t="s">
        <v>5</v>
      </c>
      <c r="B6" s="5">
        <v>20</v>
      </c>
      <c r="C6" s="5" t="s">
        <v>6</v>
      </c>
      <c r="D6" s="5">
        <v>45</v>
      </c>
      <c r="E6" s="6" t="s">
        <v>7</v>
      </c>
      <c r="F6" s="14">
        <v>4725</v>
      </c>
      <c r="G6" s="16"/>
      <c r="H6" s="16"/>
      <c r="I6" s="14">
        <f>F6+G6+H6</f>
        <v>4725</v>
      </c>
      <c r="J6" s="16">
        <v>25</v>
      </c>
      <c r="K6" s="14">
        <f>I6+J6</f>
        <v>4750</v>
      </c>
      <c r="L6" s="16">
        <v>0</v>
      </c>
      <c r="M6" s="14">
        <f>K6+L6</f>
        <v>4750</v>
      </c>
      <c r="N6" s="16">
        <v>0</v>
      </c>
      <c r="O6" s="14">
        <f>M6+N6</f>
        <v>4750</v>
      </c>
    </row>
    <row r="7" spans="1:15" x14ac:dyDescent="0.3">
      <c r="A7" s="5" t="s">
        <v>5</v>
      </c>
      <c r="B7" s="5">
        <v>20</v>
      </c>
      <c r="C7" s="5"/>
      <c r="D7" s="5">
        <v>45</v>
      </c>
      <c r="E7" s="6" t="s">
        <v>8</v>
      </c>
      <c r="F7" s="14">
        <v>2700</v>
      </c>
      <c r="G7" s="16"/>
      <c r="H7" s="16">
        <v>300</v>
      </c>
      <c r="I7" s="14">
        <f t="shared" ref="I7:I15" si="0">F7+G7+H7</f>
        <v>3000</v>
      </c>
      <c r="J7" s="16">
        <v>0</v>
      </c>
      <c r="K7" s="14">
        <f t="shared" ref="K7:K15" si="1">I7+J7</f>
        <v>3000</v>
      </c>
      <c r="L7" s="16">
        <v>0</v>
      </c>
      <c r="M7" s="14">
        <f t="shared" ref="M7:M15" si="2">K7+L7</f>
        <v>3000</v>
      </c>
      <c r="N7" s="16">
        <v>0</v>
      </c>
      <c r="O7" s="14">
        <f t="shared" ref="O7:O9" si="3">M7+N7</f>
        <v>3000</v>
      </c>
    </row>
    <row r="8" spans="1:15" x14ac:dyDescent="0.3">
      <c r="A8" s="5" t="s">
        <v>5</v>
      </c>
      <c r="B8" s="7">
        <v>10</v>
      </c>
      <c r="C8" s="7" t="s">
        <v>14</v>
      </c>
      <c r="D8" s="7">
        <v>50</v>
      </c>
      <c r="E8" s="6" t="s">
        <v>15</v>
      </c>
      <c r="F8" s="14">
        <v>6686910</v>
      </c>
      <c r="G8" s="16"/>
      <c r="H8" s="16"/>
      <c r="I8" s="14">
        <f t="shared" si="0"/>
        <v>6686910</v>
      </c>
      <c r="J8" s="16">
        <v>0</v>
      </c>
      <c r="K8" s="14">
        <f t="shared" si="1"/>
        <v>6686910</v>
      </c>
      <c r="L8" s="16">
        <v>0</v>
      </c>
      <c r="M8" s="14">
        <f t="shared" si="2"/>
        <v>6686910</v>
      </c>
      <c r="N8" s="16">
        <v>0</v>
      </c>
      <c r="O8" s="14">
        <f t="shared" si="3"/>
        <v>6686910</v>
      </c>
    </row>
    <row r="9" spans="1:15" x14ac:dyDescent="0.3">
      <c r="A9" s="5" t="s">
        <v>5</v>
      </c>
      <c r="B9" s="5">
        <v>20</v>
      </c>
      <c r="C9" s="5"/>
      <c r="D9" s="5">
        <v>50</v>
      </c>
      <c r="E9" s="6" t="s">
        <v>9</v>
      </c>
      <c r="F9" s="14">
        <v>5754263</v>
      </c>
      <c r="G9" s="16"/>
      <c r="H9" s="16"/>
      <c r="I9" s="14">
        <f t="shared" si="0"/>
        <v>5754263</v>
      </c>
      <c r="J9" s="16">
        <v>300000</v>
      </c>
      <c r="K9" s="14">
        <f t="shared" si="1"/>
        <v>6054263</v>
      </c>
      <c r="L9" s="16">
        <v>0</v>
      </c>
      <c r="M9" s="14">
        <f t="shared" si="2"/>
        <v>6054263</v>
      </c>
      <c r="N9" s="16">
        <v>0</v>
      </c>
      <c r="O9" s="14">
        <f t="shared" si="3"/>
        <v>6054263</v>
      </c>
    </row>
    <row r="10" spans="1:15" x14ac:dyDescent="0.3">
      <c r="A10" s="5" t="s">
        <v>5</v>
      </c>
      <c r="B10" s="5">
        <v>20</v>
      </c>
      <c r="C10" s="5" t="s">
        <v>27</v>
      </c>
      <c r="D10" s="5">
        <v>50</v>
      </c>
      <c r="E10" s="6" t="s">
        <v>28</v>
      </c>
      <c r="F10" s="14">
        <v>0</v>
      </c>
      <c r="G10" s="16"/>
      <c r="H10" s="16"/>
      <c r="I10" s="14">
        <f t="shared" si="0"/>
        <v>0</v>
      </c>
      <c r="J10" s="16">
        <v>0</v>
      </c>
      <c r="K10" s="14">
        <v>0</v>
      </c>
      <c r="L10" s="16">
        <v>0</v>
      </c>
      <c r="M10" s="14">
        <v>0</v>
      </c>
      <c r="N10" s="16">
        <v>75301</v>
      </c>
      <c r="O10" s="14">
        <f>M10+N10</f>
        <v>75301</v>
      </c>
    </row>
    <row r="11" spans="1:15" x14ac:dyDescent="0.3">
      <c r="A11" s="5" t="s">
        <v>5</v>
      </c>
      <c r="B11" s="5">
        <v>20</v>
      </c>
      <c r="C11" s="5"/>
      <c r="D11" s="5">
        <v>55</v>
      </c>
      <c r="E11" s="6" t="s">
        <v>10</v>
      </c>
      <c r="F11" s="14">
        <v>873607</v>
      </c>
      <c r="G11" s="16">
        <v>306629</v>
      </c>
      <c r="H11" s="16">
        <v>-300</v>
      </c>
      <c r="I11" s="14">
        <f t="shared" si="0"/>
        <v>1179936</v>
      </c>
      <c r="J11" s="16">
        <v>-300025</v>
      </c>
      <c r="K11" s="14">
        <f t="shared" si="1"/>
        <v>879911</v>
      </c>
      <c r="L11" s="16">
        <v>3840</v>
      </c>
      <c r="M11" s="14">
        <f t="shared" si="2"/>
        <v>883751</v>
      </c>
      <c r="N11" s="16">
        <v>0</v>
      </c>
      <c r="O11" s="14">
        <f t="shared" ref="O11:O15" si="4">M11+N11</f>
        <v>883751</v>
      </c>
    </row>
    <row r="12" spans="1:15" x14ac:dyDescent="0.3">
      <c r="A12" s="5" t="s">
        <v>5</v>
      </c>
      <c r="B12" s="5">
        <v>10</v>
      </c>
      <c r="C12" s="5"/>
      <c r="D12" s="11">
        <v>601</v>
      </c>
      <c r="E12" s="12" t="s">
        <v>19</v>
      </c>
      <c r="F12" s="14">
        <v>87118</v>
      </c>
      <c r="G12" s="16"/>
      <c r="H12" s="16"/>
      <c r="I12" s="14">
        <f t="shared" si="0"/>
        <v>87118</v>
      </c>
      <c r="J12" s="16">
        <v>0</v>
      </c>
      <c r="K12" s="14">
        <f t="shared" si="1"/>
        <v>87118</v>
      </c>
      <c r="L12" s="16">
        <v>0</v>
      </c>
      <c r="M12" s="14">
        <f t="shared" si="2"/>
        <v>87118</v>
      </c>
      <c r="N12" s="16">
        <v>0</v>
      </c>
      <c r="O12" s="14">
        <f t="shared" si="4"/>
        <v>87118</v>
      </c>
    </row>
    <row r="13" spans="1:15" x14ac:dyDescent="0.3">
      <c r="A13" s="5" t="s">
        <v>5</v>
      </c>
      <c r="B13" s="11">
        <v>20</v>
      </c>
      <c r="C13" s="11" t="s">
        <v>11</v>
      </c>
      <c r="D13" s="11">
        <v>55</v>
      </c>
      <c r="E13" s="12" t="s">
        <v>12</v>
      </c>
      <c r="F13" s="14">
        <f>2026465-161902.82</f>
        <v>1864562.18</v>
      </c>
      <c r="G13" s="16"/>
      <c r="H13" s="16">
        <v>-3195</v>
      </c>
      <c r="I13" s="14">
        <f t="shared" si="0"/>
        <v>1861367.18</v>
      </c>
      <c r="J13" s="16">
        <v>0</v>
      </c>
      <c r="K13" s="14">
        <f t="shared" si="1"/>
        <v>1861367.18</v>
      </c>
      <c r="L13" s="16">
        <v>0</v>
      </c>
      <c r="M13" s="14">
        <f t="shared" si="2"/>
        <v>1861367.18</v>
      </c>
      <c r="N13" s="16">
        <v>-45500</v>
      </c>
      <c r="O13" s="14">
        <f t="shared" si="4"/>
        <v>1815867.18</v>
      </c>
    </row>
    <row r="14" spans="1:15" x14ac:dyDescent="0.3">
      <c r="A14" s="5" t="s">
        <v>5</v>
      </c>
      <c r="B14" s="11">
        <v>10</v>
      </c>
      <c r="C14" s="11" t="s">
        <v>11</v>
      </c>
      <c r="D14" s="11">
        <v>601</v>
      </c>
      <c r="E14" s="13" t="s">
        <v>18</v>
      </c>
      <c r="F14" s="14">
        <f>405293-32380.56</f>
        <v>372912.44</v>
      </c>
      <c r="G14" s="16"/>
      <c r="H14" s="16">
        <v>-639</v>
      </c>
      <c r="I14" s="14">
        <f t="shared" si="0"/>
        <v>372273.44</v>
      </c>
      <c r="J14" s="16">
        <v>0</v>
      </c>
      <c r="K14" s="14">
        <f t="shared" si="1"/>
        <v>372273.44</v>
      </c>
      <c r="L14" s="16">
        <v>0</v>
      </c>
      <c r="M14" s="14">
        <f t="shared" si="2"/>
        <v>372273.44</v>
      </c>
      <c r="N14" s="16">
        <v>0</v>
      </c>
      <c r="O14" s="14">
        <f t="shared" si="4"/>
        <v>372273.44</v>
      </c>
    </row>
    <row r="15" spans="1:15" x14ac:dyDescent="0.3">
      <c r="A15" s="5" t="s">
        <v>5</v>
      </c>
      <c r="B15" s="5">
        <v>60</v>
      </c>
      <c r="C15" s="5"/>
      <c r="D15" s="5">
        <v>61</v>
      </c>
      <c r="E15" s="6" t="s">
        <v>13</v>
      </c>
      <c r="F15" s="14">
        <v>18500</v>
      </c>
      <c r="G15" s="16"/>
      <c r="H15" s="16"/>
      <c r="I15" s="14">
        <f t="shared" si="0"/>
        <v>18500</v>
      </c>
      <c r="J15" s="16">
        <v>0</v>
      </c>
      <c r="K15" s="14">
        <f t="shared" si="1"/>
        <v>18500</v>
      </c>
      <c r="L15" s="16">
        <v>0</v>
      </c>
      <c r="M15" s="14">
        <f t="shared" si="2"/>
        <v>18500</v>
      </c>
      <c r="N15" s="16">
        <v>0</v>
      </c>
      <c r="O15" s="14">
        <f t="shared" si="4"/>
        <v>18500</v>
      </c>
    </row>
    <row r="16" spans="1:15" hidden="1" x14ac:dyDescent="0.3">
      <c r="A16" s="1"/>
      <c r="B16" s="1"/>
      <c r="C16" s="1"/>
      <c r="D16" s="1"/>
      <c r="E16" s="1"/>
      <c r="F16" s="15">
        <f>SUM(F6:F15)</f>
        <v>15665297.619999999</v>
      </c>
      <c r="G16" s="15"/>
      <c r="H16" s="15"/>
      <c r="I16" s="15">
        <f t="shared" ref="I16:K16" si="5">SUM(I6:I15)</f>
        <v>15968092.619999999</v>
      </c>
      <c r="J16" s="15">
        <f t="shared" si="5"/>
        <v>0</v>
      </c>
      <c r="K16" s="15">
        <f t="shared" si="5"/>
        <v>15968092.619999999</v>
      </c>
      <c r="L16" s="15">
        <f t="shared" ref="L16:M16" si="6">SUM(L6:L15)</f>
        <v>3840</v>
      </c>
      <c r="M16" s="15">
        <f t="shared" si="6"/>
        <v>15971932.619999999</v>
      </c>
      <c r="N16" s="15">
        <f t="shared" ref="N16:O16" si="7">SUM(N6:N15)</f>
        <v>29801</v>
      </c>
      <c r="O16" s="15">
        <f t="shared" si="7"/>
        <v>16001733.619999999</v>
      </c>
    </row>
    <row r="18" spans="5:5" x14ac:dyDescent="0.3">
      <c r="E18" s="8"/>
    </row>
    <row r="19" spans="5:5" x14ac:dyDescent="0.3">
      <c r="E19" s="8"/>
    </row>
  </sheetData>
  <pageMargins left="0.7" right="0.7" top="0.75" bottom="0.75" header="0.3" footer="0.3"/>
  <pageSetup paperSize="9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Justiitsministeerium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 Salla</dc:creator>
  <cp:lastModifiedBy>Katrin Välimäe</cp:lastModifiedBy>
  <cp:lastPrinted>2022-02-14T13:43:19Z</cp:lastPrinted>
  <dcterms:created xsi:type="dcterms:W3CDTF">2017-12-08T17:00:52Z</dcterms:created>
  <dcterms:modified xsi:type="dcterms:W3CDTF">2022-02-14T13:43:27Z</dcterms:modified>
</cp:coreProperties>
</file>